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ORME TRIMESTRAL 2025A\"/>
    </mc:Choice>
  </mc:AlternateContent>
  <xr:revisionPtr revIDLastSave="0" documentId="13_ncr:1_{BAE22376-F692-4294-8A7E-D6A9A3DA63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F12" i="2"/>
  <c r="D3" i="2"/>
  <c r="C3" i="2"/>
  <c r="B3" i="2"/>
  <c r="E4" i="2"/>
  <c r="E3" i="2" s="1"/>
  <c r="F4" i="2"/>
  <c r="F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<sst xmlns="http://schemas.openxmlformats.org/spreadsheetml/2006/main" count="27" uniqueCount="27">
  <si>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</si>
  <si>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</si>
  <si>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</si>
  <si>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</si>
  <si>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</si>
  <si>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</si>
  <si>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</si>
  <si>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</si>
  <si>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</si>
  <si>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</si>
  <si>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</si>
  <si>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</si>
  <si>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</si>
  <si>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</si>
  <si>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</si>
  <si>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</si>
  <si>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</si>
  <si>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</si>
  <si>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</si>
  <si>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</si>
  <si>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</si>
  <si>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</si>
  <si>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</si>
  <si>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</si>
  <si>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</si>
  <si>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</si>
  <si>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SAN FELIPE,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</si>
</sst>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17" zoomScaleNormal="100" workbookViewId="0">
      <selection activeCell="B30" sqref="B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20.100000000000001" customHeight="1" x14ac:dyDescent="0.2">
      <c r="A3" s="4" t="s">
        <v>0</v>
      </c>
      <c r="B3" s="8">
        <f>B4+B12</f>
        <v>247593297.40000001</v>
      </c>
      <c r="C3" s="8">
        <f t="shared" ref="C3:F3" si="0">C4+C12</f>
        <v>356315615.34999996</v>
      </c>
      <c r="D3" s="8">
        <f t="shared" si="0"/>
        <v>336347277.82999998</v>
      </c>
      <c r="E3" s="8">
        <f t="shared" si="0"/>
        <v>267561634.92000008</v>
      </c>
      <c r="F3" s="8">
        <f t="shared" si="0"/>
        <v>19968337.520000044</v>
      </c>
    </row>
    <row r="4" spans="1:6" ht="20.100000000000001" customHeight="1" x14ac:dyDescent="0.2">
      <c r="A4" s="5" t="s">
        <v>4</v>
      </c>
      <c r="B4" s="8">
        <f>SUM(B5:B11)</f>
        <v>88450318.819999993</v>
      </c>
      <c r="C4" s="8">
        <f>SUM(C5:C11)</f>
        <v>343946099.13999999</v>
      </c>
      <c r="D4" s="8">
        <f>SUM(D5:D11)</f>
        <v>324317981.51999998</v>
      </c>
      <c r="E4" s="8">
        <f>SUM(E5:E11)</f>
        <v>108078436.44000003</v>
      </c>
      <c r="F4" s="8">
        <f>SUM(F5:F11)</f>
        <v>19628117.620000027</v>
      </c>
    </row>
    <row r="5" spans="1:6" ht="20.100000000000001" customHeight="1" x14ac:dyDescent="0.2">
      <c r="A5" s="6" t="s">
        <v>5</v>
      </c>
      <c r="B5" s="9">
        <v>41306409.75</v>
      </c>
      <c r="C5" s="9">
        <v>257389552.11000001</v>
      </c>
      <c r="D5" s="9">
        <v>240812510.44999999</v>
      </c>
      <c r="E5" s="9">
        <f>B5+C5-D5</f>
        <v>57883451.410000026</v>
      </c>
      <c r="F5" s="9">
        <f t="shared" ref="F5:F11" si="1">E5-B5</f>
        <v>16577041.660000026</v>
      </c>
    </row>
    <row r="6" spans="1:6" ht="20.100000000000001" customHeight="1" x14ac:dyDescent="0.2">
      <c r="A6" s="6" t="s">
        <v>6</v>
      </c>
      <c r="B6" s="9">
        <v>45185402.789999999</v>
      </c>
      <c r="C6" s="9">
        <v>82408943.530000001</v>
      </c>
      <c r="D6" s="9">
        <v>81201637.709999993</v>
      </c>
      <c r="E6" s="9">
        <f t="shared" ref="E6:E11" si="2">B6+C6-D6</f>
        <v>46392708.609999999</v>
      </c>
      <c r="F6" s="9">
        <f t="shared" si="1"/>
        <v>1207305.8200000003</v>
      </c>
    </row>
    <row r="7" spans="1:6" ht="20.100000000000001" customHeight="1" x14ac:dyDescent="0.2">
      <c r="A7" s="6" t="s">
        <v>7</v>
      </c>
      <c r="B7" s="9">
        <v>488414.56</v>
      </c>
      <c r="C7" s="9">
        <v>2414643.48</v>
      </c>
      <c r="D7" s="9">
        <v>477080.5</v>
      </c>
      <c r="E7" s="9">
        <f t="shared" si="2"/>
        <v>2425977.54</v>
      </c>
      <c r="F7" s="9">
        <f t="shared" si="1"/>
        <v>1937562.98</v>
      </c>
    </row>
    <row r="8" spans="1:6" ht="20.100000000000001" customHeight="1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ht="20.100000000000001" customHeight="1" x14ac:dyDescent="0.2">
      <c r="A9" s="6" t="s">
        <v>2</v>
      </c>
      <c r="B9" s="9">
        <v>1470091.72</v>
      </c>
      <c r="C9" s="9">
        <v>1732960.02</v>
      </c>
      <c r="D9" s="9">
        <v>1826752.86</v>
      </c>
      <c r="E9" s="9">
        <f t="shared" si="2"/>
        <v>1376298.8800000001</v>
      </c>
      <c r="F9" s="9">
        <f t="shared" si="1"/>
        <v>-93792.839999999851</v>
      </c>
    </row>
    <row r="10" spans="1:6" ht="20.100000000000001" customHeight="1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ht="20.100000000000001" customHeight="1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20.100000000000001" customHeight="1" x14ac:dyDescent="0.2">
      <c r="A12" s="5" t="s">
        <v>10</v>
      </c>
      <c r="B12" s="8">
        <f>SUM(B13:B21)</f>
        <v>159142978.58000001</v>
      </c>
      <c r="C12" s="8">
        <f>SUM(C13:C21)</f>
        <v>12369516.209999999</v>
      </c>
      <c r="D12" s="8">
        <f>SUM(D13:D21)</f>
        <v>12029296.310000001</v>
      </c>
      <c r="E12" s="8">
        <f>SUM(E13:E21)</f>
        <v>159483198.48000005</v>
      </c>
      <c r="F12" s="8">
        <f>SUM(F13:F21)</f>
        <v>340219.90000001807</v>
      </c>
    </row>
    <row r="13" spans="1:6" ht="20.100000000000001" customHeight="1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ht="20.100000000000001" customHeight="1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ht="20.100000000000001" customHeight="1" x14ac:dyDescent="0.2">
      <c r="A15" s="6" t="s">
        <v>13</v>
      </c>
      <c r="B15" s="10">
        <v>148390577.56</v>
      </c>
      <c r="C15" s="10">
        <v>3765968.28</v>
      </c>
      <c r="D15" s="10">
        <v>1882984.14</v>
      </c>
      <c r="E15" s="10">
        <f t="shared" si="4"/>
        <v>150273561.70000002</v>
      </c>
      <c r="F15" s="10">
        <f t="shared" si="3"/>
        <v>1882984.1400000155</v>
      </c>
    </row>
    <row r="16" spans="1:6" ht="20.100000000000001" customHeight="1" x14ac:dyDescent="0.2">
      <c r="A16" s="6" t="s">
        <v>14</v>
      </c>
      <c r="B16" s="9">
        <v>13806794.529999999</v>
      </c>
      <c r="C16" s="9">
        <v>6304480.9299999997</v>
      </c>
      <c r="D16" s="9">
        <v>3174223.22</v>
      </c>
      <c r="E16" s="9">
        <f t="shared" si="4"/>
        <v>16937052.240000002</v>
      </c>
      <c r="F16" s="9">
        <f t="shared" si="3"/>
        <v>3130257.7100000028</v>
      </c>
    </row>
    <row r="17" spans="1:6" ht="20.100000000000001" customHeight="1" x14ac:dyDescent="0.2">
      <c r="A17" s="6" t="s">
        <v>15</v>
      </c>
      <c r="B17" s="9">
        <v>1467014.11</v>
      </c>
      <c r="C17" s="9">
        <v>2299067</v>
      </c>
      <c r="D17" s="9">
        <v>1149533.5</v>
      </c>
      <c r="E17" s="9">
        <f t="shared" si="4"/>
        <v>2616547.6100000003</v>
      </c>
      <c r="F17" s="9">
        <f t="shared" si="3"/>
        <v>1149533.5000000002</v>
      </c>
    </row>
    <row r="18" spans="1:6" ht="20.100000000000001" customHeight="1" x14ac:dyDescent="0.2">
      <c r="A18" s="6" t="s">
        <v>16</v>
      </c>
      <c r="B18" s="9">
        <v>-4521407.62</v>
      </c>
      <c r="C18" s="9">
        <v>0</v>
      </c>
      <c r="D18" s="9">
        <v>5822555.4500000002</v>
      </c>
      <c r="E18" s="9">
        <f t="shared" si="4"/>
        <v>-10343963.07</v>
      </c>
      <c r="F18" s="9">
        <f t="shared" si="3"/>
        <v>-5822555.4500000002</v>
      </c>
    </row>
    <row r="19" spans="1:6" ht="20.100000000000001" customHeight="1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ht="20.100000000000001" customHeight="1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ht="20.100000000000001" customHeight="1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2" spans="1:6" ht="20.100000000000001" customHeight="1" x14ac:dyDescent="0.2"/>
    <row r="23" spans="1:6" ht="20.100000000000001" customHeight="1" x14ac:dyDescent="0.2">
      <c r="A23" s="7" t="s">
        <v>24</v>
      </c>
    </row>
    <row r="24" spans="1:6" ht="20.100000000000001" customHeight="1" x14ac:dyDescent="0.2"/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Rocío González</cp:lastModifiedBy>
  <cp:lastPrinted>2018-03-08T18:40:55Z</cp:lastPrinted>
  <dcterms:created xsi:type="dcterms:W3CDTF">2014-02-09T04:04:15Z</dcterms:created>
  <dcterms:modified xsi:type="dcterms:W3CDTF">2026-01-31T03:25:54Z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